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pd\Documents\crime_stats\"/>
    </mc:Choice>
  </mc:AlternateContent>
  <xr:revisionPtr revIDLastSave="0" documentId="13_ncr:1_{DDD63312-1C00-4A99-BFAA-C7A6179C5B2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YTD Index Comparison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4" i="1" l="1"/>
  <c r="C35" i="1"/>
  <c r="C36" i="1"/>
  <c r="C40" i="1" s="1"/>
  <c r="C37" i="1"/>
  <c r="C38" i="1"/>
  <c r="C39" i="1"/>
  <c r="B34" i="1"/>
  <c r="B35" i="1"/>
  <c r="B36" i="1"/>
  <c r="B37" i="1"/>
  <c r="G37" i="1" s="1"/>
  <c r="B38" i="1"/>
  <c r="B39" i="1"/>
  <c r="C33" i="1"/>
  <c r="B33" i="1"/>
  <c r="B40" i="1" s="1"/>
  <c r="G40" i="1" s="1"/>
  <c r="G39" i="1"/>
  <c r="D38" i="1"/>
  <c r="H38" i="1"/>
  <c r="G38" i="1"/>
  <c r="E38" i="1" s="1"/>
  <c r="D36" i="1"/>
  <c r="H36" i="1"/>
  <c r="G36" i="1"/>
  <c r="G35" i="1"/>
  <c r="D34" i="1"/>
  <c r="H34" i="1"/>
  <c r="G34" i="1"/>
  <c r="E34" i="1" s="1"/>
  <c r="B24" i="1"/>
  <c r="C19" i="1"/>
  <c r="E36" i="1" l="1"/>
  <c r="H40" i="1"/>
  <c r="D40" i="1"/>
  <c r="E40" i="1"/>
  <c r="E35" i="1"/>
  <c r="E37" i="1"/>
  <c r="E39" i="1"/>
  <c r="G33" i="1"/>
  <c r="H35" i="1"/>
  <c r="D33" i="1"/>
  <c r="D35" i="1"/>
  <c r="D37" i="1"/>
  <c r="D39" i="1"/>
  <c r="H33" i="1"/>
  <c r="H37" i="1"/>
  <c r="H39" i="1"/>
  <c r="E33" i="1"/>
  <c r="C20" i="1"/>
  <c r="C21" i="1"/>
  <c r="C22" i="1"/>
  <c r="C23" i="1"/>
  <c r="C24" i="1"/>
  <c r="B19" i="1"/>
  <c r="B20" i="1"/>
  <c r="B21" i="1"/>
  <c r="B22" i="1"/>
  <c r="B23" i="1"/>
  <c r="C18" i="1"/>
  <c r="B18" i="1"/>
  <c r="G18" i="1" s="1"/>
  <c r="E18" i="1" l="1"/>
  <c r="D18" i="1"/>
  <c r="G24" i="1"/>
  <c r="G23" i="1"/>
  <c r="G22" i="1"/>
  <c r="G21" i="1"/>
  <c r="G2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D22" i="1" l="1"/>
  <c r="H20" i="1"/>
  <c r="E20" i="1"/>
  <c r="H24" i="1"/>
  <c r="E24" i="1"/>
  <c r="H21" i="1"/>
  <c r="E21" i="1"/>
  <c r="D21" i="1"/>
  <c r="C25" i="1"/>
  <c r="H18" i="1"/>
  <c r="E22" i="1"/>
  <c r="H22" i="1"/>
  <c r="D24" i="1"/>
  <c r="D20" i="1"/>
  <c r="B25" i="1"/>
  <c r="G25" i="1" s="1"/>
  <c r="G19" i="1"/>
  <c r="E19" i="1" s="1"/>
  <c r="H19" i="1"/>
  <c r="E23" i="1"/>
  <c r="H23" i="1"/>
  <c r="D23" i="1"/>
  <c r="D19" i="1"/>
  <c r="D25" i="1" l="1"/>
  <c r="E25" i="1"/>
  <c r="H25" i="1"/>
</calcChain>
</file>

<file path=xl/sharedStrings.xml><?xml version="1.0" encoding="utf-8"?>
<sst xmlns="http://schemas.openxmlformats.org/spreadsheetml/2006/main" count="37" uniqueCount="21">
  <si>
    <t>MURDER</t>
  </si>
  <si>
    <t>RAPE</t>
  </si>
  <si>
    <t>ROBBERY</t>
  </si>
  <si>
    <t>AGG. ASSAULT</t>
  </si>
  <si>
    <t>BURGLARY</t>
  </si>
  <si>
    <t>LARCENY</t>
  </si>
  <si>
    <t>AUTO THEFT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</si>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</sst>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##0.00%;[Red]\-##0.0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cap="small" baseline="0"/>
              <a:t>Year to Date Comparison All Major Crimes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'YTD Index Comparison'!$B$16:$B$17</c:f>
              <c:strCache>
                <c:ptCount val="2"/>
                <c:pt idx="1">
                  <c:v>2017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Comparison'!$B$18:$B$24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10</c:v>
                </c:pt>
                <c:pt idx="5">
                  <c:v>34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B-49F5-A03F-D553C87FBF1E}"/>
            </c:ext>
          </c:extLst>
        </c:ser>
        <c:ser>
          <c:idx val="1"/>
          <c:order val="1"/>
          <c:tx>
            <c:strRef>
              <c:f>'YTD Index Comparison'!$C$16:$C$17</c:f>
              <c:strCache>
                <c:ptCount val="2"/>
                <c:pt idx="1">
                  <c:v>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'YTD Index Comparison'!$A$18:$A$24</c:f>
              <c:strCache>
                <c:ptCount val="7"/>
                <c:pt idx="0">
                  <c:v>MURDER</c:v>
                </c:pt>
                <c:pt idx="1">
                  <c:v>RAPE</c:v>
                </c:pt>
                <c:pt idx="2">
                  <c:v>ROBBERY</c:v>
                </c:pt>
                <c:pt idx="3">
                  <c:v>AGG. ASSAULT</c:v>
                </c:pt>
                <c:pt idx="4">
                  <c:v>BURGLARY</c:v>
                </c:pt>
                <c:pt idx="5">
                  <c:v>LARCENY</c:v>
                </c:pt>
                <c:pt idx="6">
                  <c:v>AUTO THEFT</c:v>
                </c:pt>
              </c:strCache>
            </c:strRef>
          </c:cat>
          <c:val>
            <c:numRef>
              <c:f>'YTD Index Comparison'!$C$18:$C$24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26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B-49F5-A03F-D553C87FBF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049024"/>
        <c:axId val="138050944"/>
      </c:barChart>
      <c:catAx>
        <c:axId val="138049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050944"/>
        <c:crosses val="autoZero"/>
        <c:auto val="1"/>
        <c:lblAlgn val="ctr"/>
        <c:lblOffset val="100"/>
        <c:noMultiLvlLbl val="0"/>
      </c:catAx>
      <c:valAx>
        <c:axId val="13805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490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547687</xdr:colOff>
      <xdr:row>12</xdr:row>
      <xdr:rowOff>119062</xdr:rowOff>
    </xdr:from>
    <xdr:to>
      <xdr:col>17</xdr:col>
      <xdr:colOff>242887</xdr:colOff>
      <xdr:row>27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2"/>
  <sheetViews>
    <sheetView tabSelected="1" workbookViewId="0">
      <selection activeCell="U26" sqref="U26"/>
    </sheetView>
  </sheetViews>
  <sheetFormatPr defaultRowHeight="15" x14ac:dyDescent="0.25"/>
  <cols>
    <col min="1" max="1" width="13.7109375" bestFit="1" customWidth="1"/>
  </cols>
  <sheetData>
    <row r="1" spans="1:25" x14ac:dyDescent="0.25">
      <c r="B1" s="21" t="s">
        <v>7</v>
      </c>
      <c r="C1" s="22"/>
      <c r="D1" s="21" t="s">
        <v>8</v>
      </c>
      <c r="E1" s="22"/>
      <c r="F1" s="21" t="s">
        <v>9</v>
      </c>
      <c r="G1" s="22"/>
      <c r="H1" s="21" t="s">
        <v>10</v>
      </c>
      <c r="I1" s="22"/>
      <c r="J1" s="21" t="s">
        <v>11</v>
      </c>
      <c r="K1" s="22"/>
      <c r="L1" s="21" t="s">
        <v>12</v>
      </c>
      <c r="M1" s="22"/>
      <c r="N1" s="21" t="s">
        <v>13</v>
      </c>
      <c r="O1" s="22"/>
      <c r="P1" s="21" t="s">
        <v>14</v>
      </c>
      <c r="Q1" s="22"/>
      <c r="R1" s="21" t="s">
        <v>15</v>
      </c>
      <c r="S1" s="22"/>
      <c r="T1" s="21" t="s">
        <v>16</v>
      </c>
      <c r="U1" s="22"/>
      <c r="V1" s="21" t="s">
        <v>17</v>
      </c>
      <c r="W1" s="22"/>
      <c r="X1" s="21" t="s">
        <v>18</v>
      </c>
      <c r="Y1" s="22"/>
    </row>
    <row r="2" spans="1:25" x14ac:dyDescent="0.25">
      <c r="B2" s="8">
        <v>2017</v>
      </c>
      <c r="C2" s="9">
        <v>2018</v>
      </c>
      <c r="D2" s="8">
        <v>2017</v>
      </c>
      <c r="E2" s="9">
        <v>2018</v>
      </c>
      <c r="F2" s="12">
        <v>2017</v>
      </c>
      <c r="G2" s="13">
        <v>2018</v>
      </c>
      <c r="H2" s="12">
        <v>2017</v>
      </c>
      <c r="I2" s="13">
        <v>2018</v>
      </c>
      <c r="J2" s="12">
        <v>2017</v>
      </c>
      <c r="K2" s="13">
        <v>2018</v>
      </c>
      <c r="L2" s="12">
        <v>2017</v>
      </c>
      <c r="M2" s="13">
        <v>2018</v>
      </c>
      <c r="N2" s="12">
        <v>2017</v>
      </c>
      <c r="O2" s="13">
        <v>2018</v>
      </c>
      <c r="P2" s="12">
        <v>2017</v>
      </c>
      <c r="Q2" s="13">
        <v>2018</v>
      </c>
      <c r="R2" s="12">
        <v>2017</v>
      </c>
      <c r="S2" s="13">
        <v>2018</v>
      </c>
      <c r="T2" s="12">
        <v>2017</v>
      </c>
      <c r="U2" s="13">
        <v>2018</v>
      </c>
      <c r="V2" s="12">
        <v>2017</v>
      </c>
      <c r="W2" s="13">
        <v>2018</v>
      </c>
      <c r="X2" s="12">
        <v>2017</v>
      </c>
      <c r="Y2" s="13">
        <v>2018</v>
      </c>
    </row>
    <row r="3" spans="1:25" x14ac:dyDescent="0.25">
      <c r="A3" s="2" t="s">
        <v>0</v>
      </c>
      <c r="B3" s="10">
        <v>0</v>
      </c>
      <c r="C3" s="11">
        <v>0</v>
      </c>
      <c r="D3" s="10">
        <v>0</v>
      </c>
      <c r="E3" s="11">
        <v>0</v>
      </c>
      <c r="F3" s="10">
        <v>0</v>
      </c>
      <c r="G3" s="14">
        <v>0</v>
      </c>
      <c r="H3" s="10">
        <v>0</v>
      </c>
      <c r="I3" s="14">
        <v>0</v>
      </c>
      <c r="J3" s="10">
        <v>0</v>
      </c>
      <c r="K3" s="14">
        <v>0</v>
      </c>
      <c r="L3" s="10">
        <v>0</v>
      </c>
      <c r="M3" s="14">
        <v>0</v>
      </c>
      <c r="N3" s="10">
        <v>0</v>
      </c>
      <c r="O3" s="14">
        <v>0</v>
      </c>
      <c r="P3" s="10">
        <v>0</v>
      </c>
      <c r="Q3" s="14">
        <v>0</v>
      </c>
      <c r="R3" s="10">
        <v>0</v>
      </c>
      <c r="S3" s="14">
        <v>0</v>
      </c>
      <c r="T3" s="10">
        <v>0</v>
      </c>
      <c r="U3" s="14">
        <v>0</v>
      </c>
      <c r="V3" s="10">
        <v>0</v>
      </c>
      <c r="W3" s="14">
        <v>0</v>
      </c>
      <c r="X3" s="10">
        <v>0</v>
      </c>
      <c r="Y3" s="14">
        <v>0</v>
      </c>
    </row>
    <row r="4" spans="1:25" x14ac:dyDescent="0.25">
      <c r="A4" s="2" t="s">
        <v>1</v>
      </c>
      <c r="B4" s="10">
        <v>0</v>
      </c>
      <c r="C4" s="11">
        <v>1</v>
      </c>
      <c r="D4" s="10">
        <v>0</v>
      </c>
      <c r="E4" s="11">
        <v>0</v>
      </c>
      <c r="F4" s="10">
        <v>1</v>
      </c>
      <c r="G4" s="14">
        <v>0</v>
      </c>
      <c r="H4" s="10">
        <v>0</v>
      </c>
      <c r="I4" s="14">
        <v>0</v>
      </c>
      <c r="J4" s="10">
        <v>0</v>
      </c>
      <c r="K4" s="14">
        <v>0</v>
      </c>
      <c r="L4" s="10">
        <v>0</v>
      </c>
      <c r="M4" s="14">
        <v>0</v>
      </c>
      <c r="N4" s="10">
        <v>0</v>
      </c>
      <c r="O4" s="14">
        <v>0</v>
      </c>
      <c r="P4" s="10">
        <v>0</v>
      </c>
      <c r="Q4" s="14">
        <v>0</v>
      </c>
      <c r="R4" s="10">
        <v>0</v>
      </c>
      <c r="S4" s="14">
        <v>0</v>
      </c>
      <c r="T4" s="10">
        <v>0</v>
      </c>
      <c r="U4" s="14">
        <v>0</v>
      </c>
      <c r="V4" s="10">
        <v>0</v>
      </c>
      <c r="W4" s="14">
        <v>0</v>
      </c>
      <c r="X4" s="10">
        <v>0</v>
      </c>
      <c r="Y4" s="14">
        <v>0</v>
      </c>
    </row>
    <row r="5" spans="1:25" x14ac:dyDescent="0.25">
      <c r="A5" s="2" t="s">
        <v>2</v>
      </c>
      <c r="B5" s="10">
        <v>1</v>
      </c>
      <c r="C5" s="11">
        <v>1</v>
      </c>
      <c r="D5" s="10">
        <v>0</v>
      </c>
      <c r="E5" s="11">
        <v>0</v>
      </c>
      <c r="F5" s="10">
        <v>0</v>
      </c>
      <c r="G5" s="14">
        <v>0</v>
      </c>
      <c r="H5" s="10">
        <v>1</v>
      </c>
      <c r="I5" s="14">
        <v>0</v>
      </c>
      <c r="J5" s="10">
        <v>0</v>
      </c>
      <c r="K5" s="14">
        <v>0</v>
      </c>
      <c r="L5" s="10">
        <v>0</v>
      </c>
      <c r="M5" s="14">
        <v>0</v>
      </c>
      <c r="N5" s="10">
        <v>0</v>
      </c>
      <c r="O5" s="14">
        <v>0</v>
      </c>
      <c r="P5" s="10">
        <v>0</v>
      </c>
      <c r="Q5" s="14">
        <v>0</v>
      </c>
      <c r="R5" s="10">
        <v>0</v>
      </c>
      <c r="S5" s="14">
        <v>0</v>
      </c>
      <c r="T5" s="10">
        <v>2</v>
      </c>
      <c r="U5" s="14">
        <v>0</v>
      </c>
      <c r="V5" s="10">
        <v>1</v>
      </c>
      <c r="W5" s="14">
        <v>2</v>
      </c>
      <c r="X5" s="10">
        <v>0</v>
      </c>
      <c r="Y5" s="14">
        <v>0</v>
      </c>
    </row>
    <row r="6" spans="1:25" x14ac:dyDescent="0.25">
      <c r="A6" s="2" t="s">
        <v>3</v>
      </c>
      <c r="B6" s="10">
        <v>0</v>
      </c>
      <c r="C6" s="11">
        <v>0</v>
      </c>
      <c r="D6" s="10">
        <v>0</v>
      </c>
      <c r="E6" s="11">
        <v>1</v>
      </c>
      <c r="F6" s="10">
        <v>0</v>
      </c>
      <c r="G6" s="14">
        <v>0</v>
      </c>
      <c r="H6" s="10">
        <v>0</v>
      </c>
      <c r="I6" s="14">
        <v>0</v>
      </c>
      <c r="J6" s="10">
        <v>0</v>
      </c>
      <c r="K6" s="14">
        <v>0</v>
      </c>
      <c r="L6" s="10">
        <v>1</v>
      </c>
      <c r="M6" s="14">
        <v>1</v>
      </c>
      <c r="N6" s="10">
        <v>0</v>
      </c>
      <c r="O6" s="14">
        <v>0</v>
      </c>
      <c r="P6" s="10">
        <v>0</v>
      </c>
      <c r="Q6" s="14">
        <v>0</v>
      </c>
      <c r="R6" s="10">
        <v>0</v>
      </c>
      <c r="S6" s="14">
        <v>0</v>
      </c>
      <c r="T6" s="10">
        <v>0</v>
      </c>
      <c r="U6" s="14">
        <v>0</v>
      </c>
      <c r="V6" s="10">
        <v>0</v>
      </c>
      <c r="W6" s="14">
        <v>0</v>
      </c>
      <c r="X6" s="10">
        <v>0</v>
      </c>
      <c r="Y6" s="14">
        <v>0</v>
      </c>
    </row>
    <row r="7" spans="1:25" x14ac:dyDescent="0.25">
      <c r="A7" s="2" t="s">
        <v>4</v>
      </c>
      <c r="B7" s="10">
        <v>1</v>
      </c>
      <c r="C7" s="11">
        <v>0</v>
      </c>
      <c r="D7" s="10">
        <v>0</v>
      </c>
      <c r="E7" s="11">
        <v>1</v>
      </c>
      <c r="F7" s="10">
        <v>0</v>
      </c>
      <c r="G7" s="14">
        <v>0</v>
      </c>
      <c r="H7" s="10">
        <v>0</v>
      </c>
      <c r="I7" s="14">
        <v>0</v>
      </c>
      <c r="J7" s="10">
        <v>2</v>
      </c>
      <c r="K7" s="14">
        <v>1</v>
      </c>
      <c r="L7" s="10">
        <v>3</v>
      </c>
      <c r="M7" s="14">
        <v>0</v>
      </c>
      <c r="N7" s="10">
        <v>0</v>
      </c>
      <c r="O7" s="14">
        <v>0</v>
      </c>
      <c r="P7" s="10">
        <v>0</v>
      </c>
      <c r="Q7" s="14">
        <v>2</v>
      </c>
      <c r="R7" s="10">
        <v>0</v>
      </c>
      <c r="S7" s="14">
        <v>2</v>
      </c>
      <c r="T7" s="10">
        <v>0</v>
      </c>
      <c r="U7" s="14">
        <v>0</v>
      </c>
      <c r="V7" s="10">
        <v>1</v>
      </c>
      <c r="W7" s="14">
        <v>0</v>
      </c>
      <c r="X7" s="10">
        <v>3</v>
      </c>
      <c r="Y7" s="14">
        <v>0</v>
      </c>
    </row>
    <row r="8" spans="1:25" x14ac:dyDescent="0.25">
      <c r="A8" s="2" t="s">
        <v>5</v>
      </c>
      <c r="B8" s="10">
        <v>3</v>
      </c>
      <c r="C8" s="11">
        <v>1</v>
      </c>
      <c r="D8" s="10">
        <v>3</v>
      </c>
      <c r="E8" s="11">
        <v>2</v>
      </c>
      <c r="F8" s="10">
        <v>1</v>
      </c>
      <c r="G8" s="14">
        <v>1</v>
      </c>
      <c r="H8" s="10">
        <v>3</v>
      </c>
      <c r="I8" s="14">
        <v>1</v>
      </c>
      <c r="J8" s="10">
        <v>4</v>
      </c>
      <c r="K8" s="14">
        <v>1</v>
      </c>
      <c r="L8" s="10">
        <v>3</v>
      </c>
      <c r="M8" s="14">
        <v>1</v>
      </c>
      <c r="N8" s="10">
        <v>3</v>
      </c>
      <c r="O8" s="14">
        <v>4</v>
      </c>
      <c r="P8" s="10">
        <v>3</v>
      </c>
      <c r="Q8" s="14">
        <v>4</v>
      </c>
      <c r="R8" s="10">
        <v>3</v>
      </c>
      <c r="S8" s="14">
        <v>4</v>
      </c>
      <c r="T8" s="10">
        <v>1</v>
      </c>
      <c r="U8" s="14">
        <v>1</v>
      </c>
      <c r="V8" s="10">
        <v>1</v>
      </c>
      <c r="W8" s="14">
        <v>2</v>
      </c>
      <c r="X8" s="10">
        <v>6</v>
      </c>
      <c r="Y8" s="14">
        <v>4</v>
      </c>
    </row>
    <row r="9" spans="1:25" ht="15.75" thickBot="1" x14ac:dyDescent="0.3">
      <c r="A9" s="2" t="s">
        <v>6</v>
      </c>
      <c r="B9" s="15">
        <v>1</v>
      </c>
      <c r="C9" s="16">
        <v>0</v>
      </c>
      <c r="D9" s="10">
        <v>0</v>
      </c>
      <c r="E9" s="16">
        <v>1</v>
      </c>
      <c r="F9" s="10">
        <v>0</v>
      </c>
      <c r="G9" s="14">
        <v>0</v>
      </c>
      <c r="H9" s="10">
        <v>0</v>
      </c>
      <c r="I9" s="14">
        <v>0</v>
      </c>
      <c r="J9" s="10">
        <v>0</v>
      </c>
      <c r="K9" s="14">
        <v>2</v>
      </c>
      <c r="L9" s="10">
        <v>1</v>
      </c>
      <c r="M9" s="14">
        <v>0</v>
      </c>
      <c r="N9" s="10">
        <v>1</v>
      </c>
      <c r="O9" s="14">
        <v>2</v>
      </c>
      <c r="P9" s="10">
        <v>0</v>
      </c>
      <c r="Q9" s="14">
        <v>0</v>
      </c>
      <c r="R9" s="10">
        <v>0</v>
      </c>
      <c r="S9" s="14">
        <v>0</v>
      </c>
      <c r="T9" s="10">
        <v>1</v>
      </c>
      <c r="U9" s="14">
        <v>0</v>
      </c>
      <c r="V9" s="10">
        <v>0</v>
      </c>
      <c r="W9" s="14">
        <v>0</v>
      </c>
      <c r="X9" s="10">
        <v>0</v>
      </c>
      <c r="Y9" s="14">
        <v>0</v>
      </c>
    </row>
    <row r="10" spans="1:25" ht="15.75" thickBot="1" x14ac:dyDescent="0.3">
      <c r="B10" s="17">
        <f>SUM(B3:B9)</f>
        <v>6</v>
      </c>
      <c r="C10" s="18">
        <f t="shared" ref="C10:Y10" si="0">SUM(C3:C9)</f>
        <v>3</v>
      </c>
      <c r="D10" s="17">
        <f t="shared" si="0"/>
        <v>3</v>
      </c>
      <c r="E10" s="18">
        <f t="shared" si="0"/>
        <v>5</v>
      </c>
      <c r="F10" s="17">
        <f t="shared" si="0"/>
        <v>2</v>
      </c>
      <c r="G10" s="18">
        <f t="shared" si="0"/>
        <v>1</v>
      </c>
      <c r="H10" s="17">
        <f t="shared" si="0"/>
        <v>4</v>
      </c>
      <c r="I10" s="18">
        <f t="shared" si="0"/>
        <v>1</v>
      </c>
      <c r="J10" s="17">
        <f t="shared" si="0"/>
        <v>6</v>
      </c>
      <c r="K10" s="18">
        <f t="shared" si="0"/>
        <v>4</v>
      </c>
      <c r="L10" s="17">
        <f t="shared" si="0"/>
        <v>8</v>
      </c>
      <c r="M10" s="18">
        <f t="shared" si="0"/>
        <v>2</v>
      </c>
      <c r="N10" s="17">
        <f t="shared" si="0"/>
        <v>4</v>
      </c>
      <c r="O10" s="18">
        <f t="shared" si="0"/>
        <v>6</v>
      </c>
      <c r="P10" s="17">
        <f t="shared" si="0"/>
        <v>3</v>
      </c>
      <c r="Q10" s="18">
        <f t="shared" si="0"/>
        <v>6</v>
      </c>
      <c r="R10" s="17">
        <f t="shared" si="0"/>
        <v>3</v>
      </c>
      <c r="S10" s="18">
        <f t="shared" si="0"/>
        <v>6</v>
      </c>
      <c r="T10" s="17">
        <f t="shared" si="0"/>
        <v>4</v>
      </c>
      <c r="U10" s="18">
        <f t="shared" si="0"/>
        <v>1</v>
      </c>
      <c r="V10" s="17">
        <f t="shared" si="0"/>
        <v>3</v>
      </c>
      <c r="W10" s="18">
        <f t="shared" si="0"/>
        <v>4</v>
      </c>
      <c r="X10" s="17">
        <f t="shared" si="0"/>
        <v>9</v>
      </c>
      <c r="Y10" s="18">
        <f t="shared" si="0"/>
        <v>4</v>
      </c>
    </row>
    <row r="16" spans="1:25" x14ac:dyDescent="0.25">
      <c r="B16" s="4"/>
      <c r="C16" s="4"/>
    </row>
    <row r="17" spans="1:8" x14ac:dyDescent="0.25">
      <c r="B17" s="19">
        <v>2017</v>
      </c>
      <c r="C17" s="19">
        <v>2018</v>
      </c>
      <c r="D17" s="7" t="s">
        <v>19</v>
      </c>
      <c r="E17" s="7" t="s">
        <v>20</v>
      </c>
    </row>
    <row r="18" spans="1:8" x14ac:dyDescent="0.25">
      <c r="A18" s="2" t="s">
        <v>0</v>
      </c>
      <c r="B18" s="1">
        <f>B3+D3+F3+H3+J3+L3+N3+P3+R3+T3+V3+X3</f>
        <v>0</v>
      </c>
      <c r="C18" s="1">
        <f>C3+E3+G3+I3+K3+M3+O3+Q3+S3+U3+W3+Y3</f>
        <v>0</v>
      </c>
      <c r="D18" s="5">
        <f>C18-B18</f>
        <v>0</v>
      </c>
      <c r="E18" s="6">
        <f>(C18-B18)/G18</f>
        <v>0</v>
      </c>
      <c r="G18">
        <f>IF(B18=0,1)+IF(B18=0,,B18)</f>
        <v>1</v>
      </c>
      <c r="H18">
        <f>IF(C18=0,1)+IF(C18=0,,C18)</f>
        <v>1</v>
      </c>
    </row>
    <row r="19" spans="1:8" x14ac:dyDescent="0.25">
      <c r="A19" s="2" t="s">
        <v>1</v>
      </c>
      <c r="B19" s="1">
        <f t="shared" ref="B19:B24" si="1">B4+D4+F4+H4+J4+L4+N4+P4+R4+T4+V4+X4</f>
        <v>1</v>
      </c>
      <c r="C19" s="1">
        <f>C4+E4+G4+I4+K4+M4+O4+Q4+S4+U4+W4+Y4</f>
        <v>1</v>
      </c>
      <c r="D19" s="5">
        <f t="shared" ref="D19:D25" si="2">C19-B19</f>
        <v>0</v>
      </c>
      <c r="E19" s="6">
        <f t="shared" ref="E19:E25" si="3">(C19-B19)/G19</f>
        <v>0</v>
      </c>
      <c r="G19">
        <f t="shared" ref="G19:G25" si="4">IF(B19=0,1)+IF(B19=0,,B19)</f>
        <v>1</v>
      </c>
      <c r="H19">
        <f t="shared" ref="H19:H25" si="5">IF(C19=0,1)+IF(C19=0,,C19)</f>
        <v>1</v>
      </c>
    </row>
    <row r="20" spans="1:8" x14ac:dyDescent="0.25">
      <c r="A20" s="2" t="s">
        <v>2</v>
      </c>
      <c r="B20" s="1">
        <f t="shared" si="1"/>
        <v>5</v>
      </c>
      <c r="C20" s="1">
        <f t="shared" ref="C19:C24" si="6">C5+E5+G5+I5+K5+M5+O5+Q5+S5+U5+W5+Y5</f>
        <v>3</v>
      </c>
      <c r="D20" s="5">
        <f t="shared" si="2"/>
        <v>-2</v>
      </c>
      <c r="E20" s="6">
        <f t="shared" si="3"/>
        <v>-0.4</v>
      </c>
      <c r="G20">
        <f t="shared" si="4"/>
        <v>5</v>
      </c>
      <c r="H20">
        <f t="shared" si="5"/>
        <v>3</v>
      </c>
    </row>
    <row r="21" spans="1:8" x14ac:dyDescent="0.25">
      <c r="A21" s="2" t="s">
        <v>3</v>
      </c>
      <c r="B21" s="1">
        <f t="shared" si="1"/>
        <v>1</v>
      </c>
      <c r="C21" s="1">
        <f t="shared" si="6"/>
        <v>2</v>
      </c>
      <c r="D21" s="5">
        <f t="shared" si="2"/>
        <v>1</v>
      </c>
      <c r="E21" s="6">
        <f t="shared" si="3"/>
        <v>1</v>
      </c>
      <c r="G21">
        <f t="shared" si="4"/>
        <v>1</v>
      </c>
      <c r="H21">
        <f t="shared" si="5"/>
        <v>2</v>
      </c>
    </row>
    <row r="22" spans="1:8" x14ac:dyDescent="0.25">
      <c r="A22" s="2" t="s">
        <v>4</v>
      </c>
      <c r="B22" s="1">
        <f t="shared" si="1"/>
        <v>10</v>
      </c>
      <c r="C22" s="1">
        <f t="shared" si="6"/>
        <v>6</v>
      </c>
      <c r="D22" s="5">
        <f t="shared" si="2"/>
        <v>-4</v>
      </c>
      <c r="E22" s="6">
        <f t="shared" si="3"/>
        <v>-0.4</v>
      </c>
      <c r="G22">
        <f t="shared" si="4"/>
        <v>10</v>
      </c>
      <c r="H22">
        <f t="shared" si="5"/>
        <v>6</v>
      </c>
    </row>
    <row r="23" spans="1:8" x14ac:dyDescent="0.25">
      <c r="A23" s="2" t="s">
        <v>5</v>
      </c>
      <c r="B23" s="1">
        <f t="shared" si="1"/>
        <v>34</v>
      </c>
      <c r="C23" s="1">
        <f t="shared" si="6"/>
        <v>26</v>
      </c>
      <c r="D23" s="5">
        <f t="shared" si="2"/>
        <v>-8</v>
      </c>
      <c r="E23" s="6">
        <f t="shared" si="3"/>
        <v>-0.23529411764705882</v>
      </c>
      <c r="G23">
        <f t="shared" si="4"/>
        <v>34</v>
      </c>
      <c r="H23">
        <f t="shared" si="5"/>
        <v>26</v>
      </c>
    </row>
    <row r="24" spans="1:8" x14ac:dyDescent="0.25">
      <c r="A24" s="2" t="s">
        <v>6</v>
      </c>
      <c r="B24" s="1">
        <f>B9+D9+F9+H9+J9+L9+N9+P9+R9+T9+V9+X9</f>
        <v>4</v>
      </c>
      <c r="C24" s="1">
        <f t="shared" si="6"/>
        <v>5</v>
      </c>
      <c r="D24" s="5">
        <f t="shared" si="2"/>
        <v>1</v>
      </c>
      <c r="E24" s="6">
        <f t="shared" si="3"/>
        <v>0.25</v>
      </c>
      <c r="G24">
        <f t="shared" si="4"/>
        <v>4</v>
      </c>
      <c r="H24">
        <f t="shared" si="5"/>
        <v>5</v>
      </c>
    </row>
    <row r="25" spans="1:8" x14ac:dyDescent="0.25">
      <c r="B25" s="3">
        <f>SUM(B18:B24)</f>
        <v>55</v>
      </c>
      <c r="C25" s="3">
        <f>SUM(C18:C24)</f>
        <v>43</v>
      </c>
      <c r="D25" s="5">
        <f t="shared" si="2"/>
        <v>-12</v>
      </c>
      <c r="E25" s="6">
        <f t="shared" si="3"/>
        <v>-0.21818181818181817</v>
      </c>
      <c r="G25">
        <f t="shared" si="4"/>
        <v>55</v>
      </c>
      <c r="H25">
        <f t="shared" si="5"/>
        <v>43</v>
      </c>
    </row>
    <row r="32" spans="1:8" x14ac:dyDescent="0.25">
      <c r="B32" s="19">
        <v>2017</v>
      </c>
      <c r="C32" s="19">
        <v>2018</v>
      </c>
      <c r="D32" s="7" t="s">
        <v>19</v>
      </c>
      <c r="E32" s="7" t="s">
        <v>20</v>
      </c>
    </row>
    <row r="33" spans="1:23" x14ac:dyDescent="0.25">
      <c r="A33" s="2" t="s">
        <v>0</v>
      </c>
      <c r="B33" s="1">
        <f>X3</f>
        <v>0</v>
      </c>
      <c r="C33" s="1">
        <f>Y3</f>
        <v>0</v>
      </c>
      <c r="D33" s="5">
        <f>C33-B33</f>
        <v>0</v>
      </c>
      <c r="E33" s="6">
        <f>(C33-B33)/G33</f>
        <v>0</v>
      </c>
      <c r="G33">
        <f>IF(B33=0,1)+IF(B33=0,,B33)</f>
        <v>1</v>
      </c>
      <c r="H33">
        <f>IF(C33=0,1)+IF(C33=0,,C33)</f>
        <v>1</v>
      </c>
    </row>
    <row r="34" spans="1:23" x14ac:dyDescent="0.25">
      <c r="A34" s="2" t="s">
        <v>1</v>
      </c>
      <c r="B34" s="1">
        <f t="shared" ref="B34:B39" si="7">X4</f>
        <v>0</v>
      </c>
      <c r="C34" s="1">
        <f t="shared" ref="C34:C39" si="8">Y4</f>
        <v>0</v>
      </c>
      <c r="D34" s="5">
        <f t="shared" ref="D34:D40" si="9">C34-B34</f>
        <v>0</v>
      </c>
      <c r="E34" s="6">
        <f t="shared" ref="E34:E40" si="10">(C34-B34)/G34</f>
        <v>0</v>
      </c>
      <c r="G34">
        <f t="shared" ref="G34:G40" si="11">IF(B34=0,1)+IF(B34=0,,B34)</f>
        <v>1</v>
      </c>
      <c r="H34">
        <f t="shared" ref="H34:H40" si="12">IF(C34=0,1)+IF(C34=0,,C34)</f>
        <v>1</v>
      </c>
      <c r="I34" s="1"/>
      <c r="J34" s="1"/>
      <c r="K34" s="1"/>
      <c r="L34" s="1"/>
      <c r="M34" s="1"/>
      <c r="N34" s="1"/>
    </row>
    <row r="35" spans="1:23" x14ac:dyDescent="0.25">
      <c r="A35" s="2" t="s">
        <v>2</v>
      </c>
      <c r="B35" s="1">
        <f t="shared" si="7"/>
        <v>0</v>
      </c>
      <c r="C35" s="1">
        <f t="shared" si="8"/>
        <v>0</v>
      </c>
      <c r="D35" s="5">
        <f t="shared" si="9"/>
        <v>0</v>
      </c>
      <c r="E35" s="6">
        <f t="shared" si="10"/>
        <v>0</v>
      </c>
      <c r="G35">
        <f t="shared" si="11"/>
        <v>1</v>
      </c>
      <c r="H35">
        <f t="shared" si="12"/>
        <v>1</v>
      </c>
      <c r="I35" s="1"/>
      <c r="J35" s="1"/>
      <c r="K35" s="1"/>
      <c r="L35" s="1"/>
      <c r="M35" s="1"/>
      <c r="N35" s="1"/>
    </row>
    <row r="36" spans="1:23" x14ac:dyDescent="0.25">
      <c r="A36" s="2" t="s">
        <v>3</v>
      </c>
      <c r="B36" s="1">
        <f t="shared" si="7"/>
        <v>0</v>
      </c>
      <c r="C36" s="1">
        <f t="shared" si="8"/>
        <v>0</v>
      </c>
      <c r="D36" s="5">
        <f t="shared" si="9"/>
        <v>0</v>
      </c>
      <c r="E36" s="6">
        <f t="shared" si="10"/>
        <v>0</v>
      </c>
      <c r="G36">
        <f t="shared" si="11"/>
        <v>1</v>
      </c>
      <c r="H36">
        <f t="shared" si="12"/>
        <v>1</v>
      </c>
      <c r="I36" s="1"/>
      <c r="J36" s="1"/>
      <c r="K36" s="1"/>
      <c r="L36" s="1"/>
      <c r="M36" s="1"/>
      <c r="N36" s="1"/>
    </row>
    <row r="37" spans="1:23" x14ac:dyDescent="0.25">
      <c r="A37" s="2" t="s">
        <v>4</v>
      </c>
      <c r="B37" s="1">
        <f t="shared" si="7"/>
        <v>3</v>
      </c>
      <c r="C37" s="1">
        <f t="shared" si="8"/>
        <v>0</v>
      </c>
      <c r="D37" s="5">
        <f t="shared" si="9"/>
        <v>-3</v>
      </c>
      <c r="E37" s="6">
        <f t="shared" si="10"/>
        <v>-1</v>
      </c>
      <c r="G37">
        <f t="shared" si="11"/>
        <v>3</v>
      </c>
      <c r="H37">
        <f t="shared" si="12"/>
        <v>1</v>
      </c>
      <c r="I37" s="1"/>
      <c r="J37" s="1"/>
      <c r="K37" s="1"/>
      <c r="L37" s="1"/>
      <c r="M37" s="1"/>
      <c r="N37" s="1"/>
    </row>
    <row r="38" spans="1:23" x14ac:dyDescent="0.25">
      <c r="A38" s="2" t="s">
        <v>5</v>
      </c>
      <c r="B38" s="1">
        <f t="shared" si="7"/>
        <v>6</v>
      </c>
      <c r="C38" s="1">
        <f t="shared" si="8"/>
        <v>4</v>
      </c>
      <c r="D38" s="5">
        <f t="shared" si="9"/>
        <v>-2</v>
      </c>
      <c r="E38" s="6">
        <f t="shared" si="10"/>
        <v>-0.33333333333333331</v>
      </c>
      <c r="G38">
        <f t="shared" si="11"/>
        <v>6</v>
      </c>
      <c r="H38">
        <f t="shared" si="12"/>
        <v>4</v>
      </c>
      <c r="I38" s="1"/>
      <c r="J38" s="1"/>
      <c r="K38" s="1"/>
      <c r="L38" s="1"/>
      <c r="M38" s="1"/>
      <c r="N38" s="1"/>
    </row>
    <row r="39" spans="1:23" x14ac:dyDescent="0.25">
      <c r="A39" s="2" t="s">
        <v>6</v>
      </c>
      <c r="B39" s="1">
        <f t="shared" si="7"/>
        <v>0</v>
      </c>
      <c r="C39" s="1">
        <f t="shared" si="8"/>
        <v>0</v>
      </c>
      <c r="D39" s="5">
        <f t="shared" si="9"/>
        <v>0</v>
      </c>
      <c r="E39" s="6">
        <f t="shared" si="10"/>
        <v>0</v>
      </c>
      <c r="G39">
        <f t="shared" si="11"/>
        <v>1</v>
      </c>
      <c r="H39">
        <f t="shared" si="12"/>
        <v>1</v>
      </c>
      <c r="I39" s="1"/>
      <c r="J39" s="1"/>
      <c r="K39" s="1"/>
      <c r="L39" s="1"/>
      <c r="M39" s="1"/>
      <c r="N39" s="1"/>
    </row>
    <row r="40" spans="1:23" x14ac:dyDescent="0.25">
      <c r="B40" s="3">
        <f>SUM(B33:B39)</f>
        <v>9</v>
      </c>
      <c r="C40" s="3">
        <f>SUM(C33:C39)</f>
        <v>4</v>
      </c>
      <c r="D40" s="5">
        <f t="shared" si="9"/>
        <v>-5</v>
      </c>
      <c r="E40" s="6">
        <f t="shared" si="10"/>
        <v>-0.55555555555555558</v>
      </c>
      <c r="G40">
        <f t="shared" si="11"/>
        <v>9</v>
      </c>
      <c r="H40">
        <f t="shared" si="12"/>
        <v>4</v>
      </c>
      <c r="I40" s="1"/>
      <c r="J40" s="1"/>
      <c r="K40" s="1"/>
      <c r="L40" s="1"/>
      <c r="M40" s="1"/>
      <c r="N40" s="1"/>
    </row>
    <row r="46" spans="1:23" x14ac:dyDescent="0.25">
      <c r="L46" s="20"/>
      <c r="M46" s="20"/>
      <c r="N46" s="20"/>
      <c r="O46" s="20"/>
      <c r="P46" s="1"/>
      <c r="Q46" s="1"/>
      <c r="R46" s="1"/>
      <c r="S46" s="1"/>
      <c r="T46" s="1"/>
      <c r="U46" s="1"/>
      <c r="V46" s="1"/>
      <c r="W46" s="1"/>
    </row>
    <row r="47" spans="1:23" x14ac:dyDescent="0.25">
      <c r="L47" s="20"/>
      <c r="M47" s="20"/>
      <c r="N47" s="20"/>
      <c r="O47" s="20"/>
      <c r="P47" s="1"/>
      <c r="Q47" s="1"/>
      <c r="R47" s="1"/>
      <c r="S47" s="1"/>
      <c r="T47" s="1"/>
      <c r="U47" s="1"/>
      <c r="V47" s="1"/>
      <c r="W47" s="1"/>
    </row>
    <row r="48" spans="1:23" x14ac:dyDescent="0.25">
      <c r="L48" s="20"/>
      <c r="M48" s="20"/>
      <c r="N48" s="20"/>
      <c r="O48" s="20"/>
      <c r="P48" s="1"/>
      <c r="Q48" s="1"/>
      <c r="R48" s="1"/>
      <c r="S48" s="1"/>
      <c r="T48" s="1"/>
      <c r="U48" s="1"/>
      <c r="V48" s="1"/>
      <c r="W48" s="1"/>
    </row>
    <row r="49" spans="12:23" x14ac:dyDescent="0.25">
      <c r="L49" s="20"/>
      <c r="M49" s="20"/>
      <c r="N49" s="20"/>
      <c r="O49" s="20"/>
      <c r="P49" s="1"/>
      <c r="Q49" s="1"/>
      <c r="R49" s="1"/>
      <c r="S49" s="1"/>
      <c r="T49" s="1"/>
      <c r="U49" s="1"/>
      <c r="V49" s="1"/>
      <c r="W49" s="1"/>
    </row>
    <row r="50" spans="12:23" x14ac:dyDescent="0.25">
      <c r="L50" s="20"/>
      <c r="M50" s="20"/>
      <c r="N50" s="20"/>
      <c r="O50" s="20"/>
      <c r="P50" s="1"/>
      <c r="Q50" s="1"/>
      <c r="R50" s="1"/>
      <c r="S50" s="1"/>
      <c r="T50" s="1"/>
      <c r="U50" s="1"/>
      <c r="V50" s="1"/>
      <c r="W50" s="1"/>
    </row>
    <row r="51" spans="12:23" x14ac:dyDescent="0.25">
      <c r="L51" s="20"/>
      <c r="M51" s="20"/>
      <c r="N51" s="20"/>
      <c r="O51" s="20"/>
      <c r="P51" s="1"/>
      <c r="Q51" s="1"/>
      <c r="R51" s="1"/>
      <c r="S51" s="1"/>
      <c r="T51" s="1"/>
      <c r="U51" s="1"/>
      <c r="V51" s="1"/>
      <c r="W51" s="1"/>
    </row>
    <row r="52" spans="12:23" x14ac:dyDescent="0.25">
      <c r="L52" s="20"/>
      <c r="M52" s="20"/>
      <c r="N52" s="20"/>
      <c r="O52" s="20"/>
      <c r="P52" s="1"/>
      <c r="Q52" s="1"/>
      <c r="R52" s="1"/>
      <c r="S52" s="1"/>
      <c r="T52" s="1"/>
      <c r="U52" s="1"/>
      <c r="V52" s="1"/>
      <c r="W52" s="1"/>
    </row>
  </sheetData>
  <mergeCells count="12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YTD Index Comparison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McCarthy</dc:creator>
  <cp:lastModifiedBy>FPPD</cp:lastModifiedBy>
  <cp:lastPrinted>2017-03-10T04:09:01Z</cp:lastPrinted>
  <dcterms:created xsi:type="dcterms:W3CDTF">2017-03-10T03:35:24Z</dcterms:created>
  <dcterms:modified xsi:type="dcterms:W3CDTF">2019-04-03T17:25:16Z</dcterms:modified>
</cp:coreProperties>
</file>